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3.xml" ContentType="application/vnd.openxmlformats-officedocument.drawing+xml"/>
  <Override PartName="/xl/drawings/drawing2.xml" ContentType="application/vnd.openxmlformats-officedocument.drawing+xml"/>
  <Override PartName="/xl/drawings/drawing4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9- Setembro_26\EMENDA71250001MAC_87.663\"/>
    </mc:Choice>
  </mc:AlternateContent>
  <xr:revisionPtr revIDLastSave="0" documentId="13_ncr:1_{1F78D076-607D-467E-9D62-9A216BD91A71}" xr6:coauthVersionLast="47" xr6:coauthVersionMax="47" xr10:uidLastSave="{00000000-0000-0000-0000-000000000000}"/>
  <bookViews>
    <workbookView xWindow="22932" yWindow="-108" windowWidth="23256" windowHeight="12456" xr2:uid="{2E6225D5-5999-4EED-B86C-AE2D25819C2E}"/>
  </bookViews>
  <sheets>
    <sheet name="CAPA" sheetId="1" r:id="rId1"/>
    <sheet name="ORDEM BANCÁRIA" sheetId="2" r:id="rId2"/>
    <sheet name="FLUXO DE CAIXA" sheetId="3" r:id="rId3"/>
    <sheet name="COMPOSIÇÃO DAS DESPESAS" sheetId="4" r:id="rId4"/>
  </sheets>
  <externalReferences>
    <externalReference r:id="rId5"/>
    <externalReference r:id="rId6"/>
    <externalReference r:id="rId7"/>
  </externalReferences>
  <definedNames>
    <definedName name="_2" localSheetId="0">#REF!</definedName>
    <definedName name="_2" localSheetId="3">#REF!</definedName>
    <definedName name="_2">#REF!</definedName>
    <definedName name="_xlnm._FilterDatabase" localSheetId="3" hidden="1">'COMPOSIÇÃO DAS DESPESAS'!$A$5:$G$14</definedName>
    <definedName name="A" localSheetId="0">#REF!</definedName>
    <definedName name="A" localSheetId="3">#REF!</definedName>
    <definedName name="A" localSheetId="2">#REF!</definedName>
    <definedName name="A">#REF!</definedName>
    <definedName name="AAAAAAAAAAA" localSheetId="0">#REF!</definedName>
    <definedName name="AAAAAAAAAAA" localSheetId="3">#REF!</definedName>
    <definedName name="AAAAAAAAAAA" localSheetId="2">#REF!</definedName>
    <definedName name="AAAAAAAAAAA">#REF!</definedName>
    <definedName name="ANEXO12" localSheetId="3">#REF!</definedName>
    <definedName name="ANEXO12">#REF!</definedName>
    <definedName name="_xlnm.Print_Area" localSheetId="3">'COMPOSIÇÃO DAS DESPESAS'!$A$1:$G$14</definedName>
    <definedName name="_xlnm.Print_Area" localSheetId="2">'FLUXO DE CAIXA'!$A$1:$B$16</definedName>
    <definedName name="B" localSheetId="0">#REF!</definedName>
    <definedName name="B" localSheetId="3">#REF!</definedName>
    <definedName name="B" localSheetId="2">#REF!</definedName>
    <definedName name="B">#REF!</definedName>
    <definedName name="bbbbbbbbbbbbbbb" localSheetId="0">#REF!</definedName>
    <definedName name="bbbbbbbbbbbbbbb" localSheetId="3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3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3">#REF!</definedName>
    <definedName name="CONSOLIDADO" localSheetId="2">#REF!</definedName>
    <definedName name="CONSOLIDADO">#REF!</definedName>
    <definedName name="CRIS" localSheetId="0">#REF!</definedName>
    <definedName name="CRIS" localSheetId="3">#REF!</definedName>
    <definedName name="CRIS" localSheetId="2">#REF!</definedName>
    <definedName name="CRIS">#REF!</definedName>
    <definedName name="DCNE" localSheetId="3">#REF!</definedName>
    <definedName name="DCNE">#REF!</definedName>
    <definedName name="dEMONS" localSheetId="3">#REF!</definedName>
    <definedName name="dEMONS">#REF!</definedName>
    <definedName name="Despesas">[2]RecProprios!$E$1:$E$65536</definedName>
    <definedName name="E" localSheetId="0">#REF!</definedName>
    <definedName name="E" localSheetId="3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3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3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3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3">#REF!</definedName>
    <definedName name="F" localSheetId="2">#REF!</definedName>
    <definedName name="F">#REF!</definedName>
    <definedName name="FFFFFFF" localSheetId="0">#REF!</definedName>
    <definedName name="FFFFFFF" localSheetId="3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3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3">#REF!</definedName>
    <definedName name="fppfpfpfp" localSheetId="2">#REF!</definedName>
    <definedName name="fppfpfpfp">#REF!</definedName>
    <definedName name="ggg" localSheetId="0">#REF!</definedName>
    <definedName name="ggg" localSheetId="3">#REF!</definedName>
    <definedName name="ggg" localSheetId="2">#REF!</definedName>
    <definedName name="ggg">#REF!</definedName>
    <definedName name="GR" localSheetId="0">#REF!</definedName>
    <definedName name="GR" localSheetId="3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3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3">#REF!</definedName>
    <definedName name="já" localSheetId="2">#REF!</definedName>
    <definedName name="já">#REF!</definedName>
    <definedName name="jjjjjjjjjjjjjjjjjjjjj" localSheetId="0">#REF!</definedName>
    <definedName name="jjjjjjjjjjjjjjjjjjjjj" localSheetId="3">#REF!</definedName>
    <definedName name="jjjjjjjjjjjjjjjjjjjjj" localSheetId="2">#REF!</definedName>
    <definedName name="jjjjjjjjjjjjjjjjjjjjj">#REF!</definedName>
    <definedName name="k" localSheetId="0">#REF!</definedName>
    <definedName name="k" localSheetId="3">#REF!</definedName>
    <definedName name="k" localSheetId="2">#REF!</definedName>
    <definedName name="k">#REF!</definedName>
    <definedName name="LDLDLDLDLD" localSheetId="0">#REF!</definedName>
    <definedName name="LDLDLDLDLD" localSheetId="3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3">#REF!</definedName>
    <definedName name="LL" localSheetId="2">#REF!</definedName>
    <definedName name="LL">#REF!</definedName>
    <definedName name="mmmm" localSheetId="0">#REF!</definedName>
    <definedName name="mmmm" localSheetId="3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3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3">#REF!</definedName>
    <definedName name="o" localSheetId="2">#REF!</definedName>
    <definedName name="o">#REF!</definedName>
    <definedName name="tb" localSheetId="0">#REF!</definedName>
    <definedName name="tb" localSheetId="3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_xlnm.Print_Titles" localSheetId="3">'COMPOSIÇÃO DAS DESPESAS'!$1:$5</definedName>
    <definedName name="UGE">[2]Tabelas!$E$1:$E$3</definedName>
    <definedName name="z" localSheetId="0">#REF!</definedName>
    <definedName name="z" localSheetId="3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3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3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3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3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3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4" i="4" l="1"/>
  <c r="B12" i="3"/>
  <c r="B14" i="3" s="1"/>
  <c r="B9" i="3"/>
  <c r="B16" i="3" s="1"/>
</calcChain>
</file>

<file path=xl/sharedStrings.xml><?xml version="1.0" encoding="utf-8"?>
<sst xmlns="http://schemas.openxmlformats.org/spreadsheetml/2006/main" count="47" uniqueCount="25">
  <si>
    <t xml:space="preserve">  </t>
  </si>
  <si>
    <t>EMENDA N° 71250001 </t>
  </si>
  <si>
    <t>SECRETARIA DE ESTADO DA SAÚDE DE SÃO PAULO</t>
  </si>
  <si>
    <t>RESOLUÇÃO SS Nº 03, DE 06 DE JANEIRO DE 2026</t>
  </si>
  <si>
    <t>INCREMENTO MAC - BANCADA PAULISTA - CIRURGIAS ELETIVAS IOT</t>
  </si>
  <si>
    <t>SETEMBRO/2026</t>
  </si>
  <si>
    <t xml:space="preserve">Fluxo de Caixa Realizado </t>
  </si>
  <si>
    <t>Saldo inicial</t>
  </si>
  <si>
    <t>RECEITAS FINANCEIRAS</t>
  </si>
  <si>
    <t>Total</t>
  </si>
  <si>
    <t>Pagamentos de despesas</t>
  </si>
  <si>
    <t>MATERIAIS DE CONSUMO</t>
  </si>
  <si>
    <t>Saldo Final</t>
  </si>
  <si>
    <t>RELAÇÃO DE PAGAMENTOS</t>
  </si>
  <si>
    <t>ITEM</t>
  </si>
  <si>
    <t>NF/TÍTULO</t>
  </si>
  <si>
    <t>DESPESA</t>
  </si>
  <si>
    <t>CLASSIFICAÇÃO</t>
  </si>
  <si>
    <t>FAVORECIDO</t>
  </si>
  <si>
    <t>VLR PAGO</t>
  </si>
  <si>
    <t>DATA LIQUIDAÇÃO</t>
  </si>
  <si>
    <t xml:space="preserve">ÓRTESES, PRÓTESES E MATERIAIS ESPECIAIS </t>
  </si>
  <si>
    <t xml:space="preserve">NUVASIVE BRASIL COMERCIAL LTDA                              </t>
  </si>
  <si>
    <t xml:space="preserve">ANGEL CARE SOLUCOES E INOVACOES PARA MEDICINA LTDA         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</si>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</sst>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_ ;[Red]\-#,##0.00\ "/>
    <numFmt numFmtId="165" formatCode="_(* #,##0.00_);_(* \(#,##0.00\);_(* &quot;-&quot;??_);_(@_)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  <font>
      <b/>
      <sz val="18"/>
      <color theme="1"/>
      <name val="Franklin Gothic Medium"/>
      <family val="2"/>
    </font>
    <font>
      <b/>
      <sz val="12"/>
      <color theme="9" tint="-0.249977111117893"/>
      <name val="Verdana"/>
      <family val="2"/>
    </font>
    <font>
      <sz val="14"/>
      <color theme="1"/>
      <name val="Calibri"/>
      <family val="2"/>
      <scheme val="minor"/>
    </font>
    <font>
      <sz val="9"/>
      <color rgb="FFFF33CC"/>
      <name val="Franklin Gothic Medium"/>
      <family val="2"/>
    </font>
    <font>
      <sz val="8"/>
      <name val="Arial"/>
      <family val="2"/>
    </font>
    <font>
      <sz val="9"/>
      <color rgb="FFFF33CC"/>
      <name val="Calibri"/>
      <family val="2"/>
      <scheme val="minor"/>
    </font>
    <font>
      <b/>
      <sz val="9"/>
      <color theme="1"/>
      <name val="Verdana"/>
      <family val="2"/>
    </font>
    <font>
      <b/>
      <sz val="9"/>
      <name val="Verdana"/>
      <family val="2"/>
    </font>
    <font>
      <sz val="9"/>
      <color theme="1"/>
      <name val="Calibri"/>
      <family val="2"/>
      <scheme val="minor"/>
    </font>
    <font>
      <sz val="8"/>
      <color theme="1"/>
      <name val="Verdana"/>
      <family val="2"/>
    </font>
    <font>
      <sz val="8"/>
      <name val="Verdana"/>
      <family val="2"/>
    </font>
    <font>
      <b/>
      <sz val="10"/>
      <name val="Verdana"/>
      <family val="2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43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7" fillId="0" borderId="0" xfId="2"/>
    <xf numFmtId="0" fontId="8" fillId="0" borderId="0" xfId="2" applyFont="1" applyAlignment="1">
      <alignment vertical="center"/>
    </xf>
    <xf numFmtId="0" fontId="1" fillId="0" borderId="0" xfId="3"/>
    <xf numFmtId="0" fontId="8" fillId="0" borderId="0" xfId="4" applyFont="1" applyAlignment="1">
      <alignment vertical="center"/>
    </xf>
    <xf numFmtId="0" fontId="9" fillId="0" borderId="0" xfId="4" applyFont="1" applyAlignment="1">
      <alignment horizontal="center" vertical="center"/>
    </xf>
    <xf numFmtId="0" fontId="10" fillId="0" borderId="0" xfId="4" applyFont="1" applyAlignment="1">
      <alignment vertical="center"/>
    </xf>
    <xf numFmtId="0" fontId="11" fillId="0" borderId="1" xfId="4" applyFont="1" applyBorder="1" applyAlignment="1">
      <alignment vertical="center" wrapText="1"/>
    </xf>
    <xf numFmtId="4" fontId="11" fillId="0" borderId="2" xfId="4" applyNumberFormat="1" applyFont="1" applyBorder="1" applyAlignment="1">
      <alignment vertical="center"/>
    </xf>
    <xf numFmtId="0" fontId="12" fillId="0" borderId="3" xfId="4" applyFont="1" applyBorder="1" applyAlignment="1">
      <alignment horizontal="left" vertical="center" wrapText="1"/>
    </xf>
    <xf numFmtId="4" fontId="12" fillId="0" borderId="4" xfId="2" applyNumberFormat="1" applyFont="1" applyBorder="1" applyAlignment="1">
      <alignment vertical="center"/>
    </xf>
    <xf numFmtId="0" fontId="11" fillId="0" borderId="0" xfId="2" applyFont="1" applyAlignment="1">
      <alignment horizontal="left" vertical="center" wrapText="1"/>
    </xf>
    <xf numFmtId="4" fontId="11" fillId="0" borderId="0" xfId="2" applyNumberFormat="1" applyFont="1" applyAlignment="1">
      <alignment vertical="center"/>
    </xf>
    <xf numFmtId="0" fontId="11" fillId="3" borderId="3" xfId="2" applyFont="1" applyFill="1" applyBorder="1" applyAlignment="1">
      <alignment horizontal="left" vertical="center" wrapText="1"/>
    </xf>
    <xf numFmtId="4" fontId="11" fillId="3" borderId="4" xfId="2" applyNumberFormat="1" applyFont="1" applyFill="1" applyBorder="1" applyAlignment="1">
      <alignment vertical="center"/>
    </xf>
    <xf numFmtId="0" fontId="13" fillId="0" borderId="0" xfId="2" applyFont="1" applyAlignment="1">
      <alignment vertical="center" wrapText="1"/>
    </xf>
    <xf numFmtId="4" fontId="13" fillId="0" borderId="0" xfId="2" applyNumberFormat="1" applyFont="1" applyAlignment="1">
      <alignment vertical="center"/>
    </xf>
    <xf numFmtId="4" fontId="1" fillId="0" borderId="0" xfId="3" applyNumberFormat="1"/>
    <xf numFmtId="0" fontId="11" fillId="3" borderId="3" xfId="2" applyFont="1" applyFill="1" applyBorder="1" applyAlignment="1">
      <alignment horizontal="left" vertical="center"/>
    </xf>
    <xf numFmtId="4" fontId="14" fillId="3" borderId="4" xfId="2" applyNumberFormat="1" applyFont="1" applyFill="1" applyBorder="1" applyAlignment="1">
      <alignment vertical="center"/>
    </xf>
    <xf numFmtId="0" fontId="10" fillId="0" borderId="0" xfId="2" applyFont="1"/>
    <xf numFmtId="4" fontId="10" fillId="0" borderId="0" xfId="2" applyNumberFormat="1" applyFont="1"/>
    <xf numFmtId="0" fontId="15" fillId="4" borderId="5" xfId="2" applyFont="1" applyFill="1" applyBorder="1" applyAlignment="1">
      <alignment vertical="center"/>
    </xf>
    <xf numFmtId="164" fontId="15" fillId="4" borderId="6" xfId="2" applyNumberFormat="1" applyFont="1" applyFill="1" applyBorder="1" applyAlignment="1">
      <alignment vertical="center"/>
    </xf>
    <xf numFmtId="164" fontId="1" fillId="0" borderId="0" xfId="3" applyNumberFormat="1"/>
    <xf numFmtId="0" fontId="16" fillId="0" borderId="0" xfId="2" applyFont="1"/>
    <xf numFmtId="0" fontId="17" fillId="0" borderId="0" xfId="5" applyFont="1" applyAlignment="1">
      <alignment horizontal="center" vertical="center"/>
    </xf>
    <xf numFmtId="0" fontId="1" fillId="0" borderId="0" xfId="5" applyAlignment="1">
      <alignment vertical="center"/>
    </xf>
    <xf numFmtId="0" fontId="1" fillId="0" borderId="0" xfId="5" applyAlignment="1">
      <alignment horizontal="center"/>
    </xf>
    <xf numFmtId="0" fontId="1" fillId="0" borderId="0" xfId="5" applyAlignment="1">
      <alignment horizontal="left" indent="1"/>
    </xf>
    <xf numFmtId="14" fontId="1" fillId="0" borderId="0" xfId="5" applyNumberFormat="1" applyAlignment="1">
      <alignment horizontal="left" indent="1"/>
    </xf>
    <xf numFmtId="0" fontId="1" fillId="0" borderId="0" xfId="5" applyAlignment="1">
      <alignment horizontal="left" indent="2"/>
    </xf>
    <xf numFmtId="4" fontId="1" fillId="0" borderId="0" xfId="5" applyNumberFormat="1" applyAlignment="1">
      <alignment horizontal="right"/>
    </xf>
    <xf numFmtId="0" fontId="1" fillId="0" borderId="0" xfId="5"/>
    <xf numFmtId="0" fontId="18" fillId="0" borderId="0" xfId="5" applyFont="1" applyAlignment="1">
      <alignment horizontal="center" vertical="center"/>
    </xf>
    <xf numFmtId="0" fontId="19" fillId="0" borderId="0" xfId="5" applyFont="1" applyAlignment="1">
      <alignment vertical="center"/>
    </xf>
    <xf numFmtId="0" fontId="20" fillId="0" borderId="0" xfId="5" applyFont="1" applyAlignment="1">
      <alignment vertical="center" wrapText="1"/>
    </xf>
    <xf numFmtId="0" fontId="20" fillId="0" borderId="0" xfId="5" applyFont="1" applyAlignment="1">
      <alignment horizontal="center" vertical="center" wrapText="1"/>
    </xf>
    <xf numFmtId="165" fontId="21" fillId="0" borderId="0" xfId="5" applyNumberFormat="1" applyFont="1" applyAlignment="1">
      <alignment vertical="center"/>
    </xf>
    <xf numFmtId="0" fontId="22" fillId="0" borderId="0" xfId="5" applyFont="1" applyAlignment="1">
      <alignment vertical="center"/>
    </xf>
    <xf numFmtId="0" fontId="23" fillId="5" borderId="7" xfId="5" applyFont="1" applyFill="1" applyBorder="1" applyAlignment="1">
      <alignment horizontal="center" vertical="center"/>
    </xf>
    <xf numFmtId="14" fontId="24" fillId="5" borderId="7" xfId="5" applyNumberFormat="1" applyFont="1" applyFill="1" applyBorder="1" applyAlignment="1">
      <alignment horizontal="center" vertical="center"/>
    </xf>
    <xf numFmtId="14" fontId="24" fillId="5" borderId="7" xfId="5" applyNumberFormat="1" applyFont="1" applyFill="1" applyBorder="1" applyAlignment="1">
      <alignment horizontal="center" vertical="center" wrapText="1"/>
    </xf>
    <xf numFmtId="0" fontId="25" fillId="0" borderId="0" xfId="5" applyFont="1" applyAlignment="1">
      <alignment horizontal="center"/>
    </xf>
    <xf numFmtId="0" fontId="26" fillId="0" borderId="7" xfId="6" quotePrefix="1" applyNumberFormat="1" applyFont="1" applyFill="1" applyBorder="1" applyAlignment="1">
      <alignment horizontal="center" vertical="center"/>
    </xf>
    <xf numFmtId="0" fontId="27" fillId="0" borderId="7" xfId="6" applyNumberFormat="1" applyFont="1" applyFill="1" applyBorder="1" applyAlignment="1">
      <alignment horizontal="center" vertical="center"/>
    </xf>
    <xf numFmtId="0" fontId="21" fillId="0" borderId="7" xfId="2" applyFont="1" applyBorder="1" applyAlignment="1">
      <alignment vertical="center"/>
    </xf>
    <xf numFmtId="0" fontId="21" fillId="0" borderId="7" xfId="2" applyFont="1" applyBorder="1" applyAlignment="1">
      <alignment horizontal="center" vertical="center"/>
    </xf>
    <xf numFmtId="165" fontId="21" fillId="0" borderId="7" xfId="2" applyNumberFormat="1" applyFont="1" applyBorder="1" applyAlignment="1">
      <alignment horizontal="center"/>
    </xf>
    <xf numFmtId="14" fontId="21" fillId="0" borderId="7" xfId="2" applyNumberFormat="1" applyFont="1" applyBorder="1" applyAlignment="1">
      <alignment horizontal="center"/>
    </xf>
    <xf numFmtId="0" fontId="28" fillId="5" borderId="8" xfId="5" applyFont="1" applyFill="1" applyBorder="1" applyAlignment="1">
      <alignment horizontal="left" vertical="center" indent="1"/>
    </xf>
    <xf numFmtId="0" fontId="28" fillId="5" borderId="9" xfId="5" applyFont="1" applyFill="1" applyBorder="1" applyAlignment="1">
      <alignment horizontal="left" vertical="center" indent="1"/>
    </xf>
    <xf numFmtId="0" fontId="28" fillId="5" borderId="10" xfId="5" applyFont="1" applyFill="1" applyBorder="1" applyAlignment="1">
      <alignment horizontal="left" vertical="center" indent="1"/>
    </xf>
    <xf numFmtId="165" fontId="28" fillId="5" borderId="11" xfId="5" applyNumberFormat="1" applyFont="1" applyFill="1" applyBorder="1" applyAlignment="1">
      <alignment vertical="center"/>
    </xf>
    <xf numFmtId="0" fontId="29" fillId="0" borderId="0" xfId="5" applyFont="1" applyAlignment="1">
      <alignment horizontal="center" vertical="center"/>
    </xf>
    <xf numFmtId="0" fontId="29" fillId="0" borderId="0" xfId="5" applyFont="1" applyAlignment="1">
      <alignment vertical="center"/>
    </xf>
  </cellXfs>
  <cellStyles count="7">
    <cellStyle name="Normal" xfId="0" builtinId="0"/>
    <cellStyle name="Normal 2 2" xfId="2" xr:uid="{837691F3-F416-4B07-B267-D3C9E239BF96}"/>
    <cellStyle name="Normal 2 2 2 2 12 2" xfId="4" xr:uid="{6BD50D60-9917-4ABB-95DE-BA6AA4161542}"/>
    <cellStyle name="Normal 3 2 2" xfId="1" xr:uid="{658910F7-6730-4A7A-907A-804232EE369C}"/>
    <cellStyle name="Normal 3 2 2 2" xfId="5" xr:uid="{456599B5-E62D-40C5-B477-46E8D565FD08}"/>
    <cellStyle name="Normal 4" xfId="3" xr:uid="{8BD3E73A-B932-4FC6-BC60-DD0A07B146CD}"/>
    <cellStyle name="Vírgula 3 2 2" xfId="6" xr:uid="{60993A5C-0220-4E2F-92F8-6BCF17AFDA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27214</xdr:rowOff>
    </xdr:from>
    <xdr:to>
      <xdr:col>12</xdr:col>
      <xdr:colOff>606335</xdr:colOff>
      <xdr:row>1</xdr:row>
      <xdr:rowOff>4081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84EAC6C-5467-41FB-9E12-D2C6D4A22D1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" y="29119"/>
          <a:ext cx="12304939" cy="10036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285750</xdr:colOff>
      <xdr:row>3</xdr:row>
      <xdr:rowOff>85628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80A774C-83F1-47CD-AD18-E83C2F92A6C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5775960" cy="563783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4</xdr:row>
      <xdr:rowOff>66675</xdr:rowOff>
    </xdr:from>
    <xdr:to>
      <xdr:col>8</xdr:col>
      <xdr:colOff>311326</xdr:colOff>
      <xdr:row>33</xdr:row>
      <xdr:rowOff>38100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8844ED79-8B20-4119-B8AC-F1E519911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08660"/>
          <a:ext cx="5151931" cy="461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295275</xdr:colOff>
      <xdr:row>21</xdr:row>
      <xdr:rowOff>123825</xdr:rowOff>
    </xdr:from>
    <xdr:to>
      <xdr:col>8</xdr:col>
      <xdr:colOff>183249</xdr:colOff>
      <xdr:row>29</xdr:row>
      <xdr:rowOff>5714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3BE68134-670B-4855-8180-CDB5239F85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735580" y="3482340"/>
          <a:ext cx="2322564" cy="11658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93E67C4-ED72-4D3E-8D2B-A336E4B586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9302" y="9302"/>
          <a:ext cx="6684420" cy="65531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981074</xdr:colOff>
      <xdr:row>0</xdr:row>
      <xdr:rowOff>666749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07EEEAF-E554-451F-BA49-C43FEF8CA6B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10294619" cy="6705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663_87.664%20-%20PORT.8967/9%20-%20Setembro.26/87.663_87.664%20-%20PORT.8967%20-%2009.26.xlsx" TargetMode="External"/><Relationship Id="rId2" Type="http://schemas.openxmlformats.org/officeDocument/2006/relationships/externalLinkPath" Target="file:///O:\Controladoria\Projetos%20Controladoria\Subven&#231;&#245;es\SES\ativas\SES%20-%202026\3%20-%20PORTARIAS\87.663_87.664%20-%20PORT.8967\9%20-%20Setembro.26\87.663_87.664%20-%20PORT.8967%20-%2009.26.xlsx" TargetMode="External"/><Relationship Id="rId1" Type="http://schemas.openxmlformats.org/officeDocument/2006/relationships/externalLinkPath" Target="/Controladoria/Projetos%20Controladoria/Subven&#231;&#245;es/SES/ativas/SES%20-%202026/3%20-%20PORTARIAS/87.663_87.664%20-%20PORT.8967/9%20-%20Setembro.26/87.663_87.664%20-%20PORT.8967%20-%2009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87.663"/>
      <sheetName val="87.664"/>
      <sheetName val="Composição"/>
      <sheetName val="Conciliação"/>
      <sheetName val="Composição 87.663"/>
      <sheetName val="Composição 87.664"/>
      <sheetName val="Pré Prestação_87.663 "/>
      <sheetName val="Pré Prestação_87.664"/>
      <sheetName val="CAPA"/>
      <sheetName val="ORDEM BANCÁRIA"/>
      <sheetName val="FLUXO DE CAIXA"/>
      <sheetName val="COMPOSIÇÃO DAS DESPESAS"/>
      <sheetName val="CAPA (2)"/>
      <sheetName val="ORDEM BANCÁRIA (2)"/>
      <sheetName val="FLUXO DE CAIXA (2)"/>
      <sheetName val="COMPOSIÇÃO DAS DESPESAS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CBA13-DA8F-4884-8C62-C1BE03083026}">
  <dimension ref="A1:M8"/>
  <sheetViews>
    <sheetView showGridLines="0" tabSelected="1" zoomScale="70" zoomScaleNormal="70" workbookViewId="0">
      <selection activeCell="A16" sqref="A16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0F9FE-A8AB-44DA-99F7-30C124349A2B}">
  <dimension ref="A1"/>
  <sheetViews>
    <sheetView showGridLines="0" workbookViewId="0">
      <selection activeCell="A10" sqref="A10"/>
    </sheetView>
  </sheetViews>
  <sheetFormatPr defaultRowHeight="12.75" x14ac:dyDescent="0.2"/>
  <cols>
    <col min="1" max="16384" width="9.140625" style="9"/>
  </cols>
  <sheetData/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89B83-6341-40CB-8079-211275A95290}">
  <dimension ref="A1:F20"/>
  <sheetViews>
    <sheetView showGridLines="0" zoomScale="85" zoomScaleNormal="85" workbookViewId="0">
      <selection activeCell="A10" sqref="A10"/>
    </sheetView>
  </sheetViews>
  <sheetFormatPr defaultRowHeight="15" x14ac:dyDescent="0.25"/>
  <cols>
    <col min="1" max="1" width="61.7109375" style="28" customWidth="1"/>
    <col min="2" max="2" width="38.28515625" style="28" customWidth="1"/>
    <col min="3" max="3" width="20.7109375" style="11" bestFit="1" customWidth="1"/>
    <col min="4" max="4" width="12" style="11" bestFit="1" customWidth="1"/>
    <col min="5" max="5" width="9.140625" style="11"/>
    <col min="6" max="6" width="10.42578125" style="11" bestFit="1" customWidth="1"/>
    <col min="7" max="16384" width="9.140625" style="11"/>
  </cols>
  <sheetData>
    <row r="1" spans="1:6" ht="52.15" customHeight="1" x14ac:dyDescent="0.25">
      <c r="A1" s="10"/>
      <c r="B1" s="10"/>
    </row>
    <row r="2" spans="1:6" ht="27" customHeight="1" x14ac:dyDescent="0.25">
      <c r="A2" s="12"/>
      <c r="B2" s="12"/>
    </row>
    <row r="3" spans="1:6" ht="37.9" customHeight="1" x14ac:dyDescent="0.25">
      <c r="A3" s="13" t="s">
        <v>6</v>
      </c>
      <c r="B3" s="13"/>
    </row>
    <row r="4" spans="1:6" ht="25.15" customHeight="1" x14ac:dyDescent="0.25">
      <c r="A4" s="14"/>
      <c r="B4" s="14"/>
    </row>
    <row r="5" spans="1:6" ht="14.45" customHeight="1" x14ac:dyDescent="0.25">
      <c r="A5" s="14"/>
      <c r="B5" s="14"/>
    </row>
    <row r="6" spans="1:6" ht="14.45" customHeight="1" thickBot="1" x14ac:dyDescent="0.3">
      <c r="A6" s="15" t="s">
        <v>7</v>
      </c>
      <c r="B6" s="16">
        <v>7596150.2200000007</v>
      </c>
    </row>
    <row r="7" spans="1:6" ht="27.6" customHeight="1" x14ac:dyDescent="0.25">
      <c r="A7" s="17" t="s">
        <v>8</v>
      </c>
      <c r="B7" s="18">
        <v>77430.820000000007</v>
      </c>
    </row>
    <row r="8" spans="1:6" x14ac:dyDescent="0.25">
      <c r="A8" s="19"/>
      <c r="B8" s="20"/>
    </row>
    <row r="9" spans="1:6" x14ac:dyDescent="0.25">
      <c r="A9" s="21" t="s">
        <v>9</v>
      </c>
      <c r="B9" s="22">
        <f>SUM(B7:B8)</f>
        <v>77430.820000000007</v>
      </c>
    </row>
    <row r="10" spans="1:6" x14ac:dyDescent="0.25">
      <c r="A10" s="19"/>
      <c r="B10" s="20"/>
    </row>
    <row r="11" spans="1:6" ht="27.6" customHeight="1" x14ac:dyDescent="0.25">
      <c r="A11" s="23" t="s">
        <v>10</v>
      </c>
      <c r="B11" s="24"/>
    </row>
    <row r="12" spans="1:6" ht="27.6" customHeight="1" x14ac:dyDescent="0.25">
      <c r="A12" s="17" t="s">
        <v>11</v>
      </c>
      <c r="B12" s="18">
        <f>'COMPOSIÇÃO DAS DESPESAS'!F14</f>
        <v>-39743.279999999999</v>
      </c>
      <c r="C12" s="25"/>
      <c r="D12" s="25"/>
    </row>
    <row r="13" spans="1:6" x14ac:dyDescent="0.25">
      <c r="A13" s="19"/>
      <c r="B13" s="20"/>
    </row>
    <row r="14" spans="1:6" ht="27.6" customHeight="1" x14ac:dyDescent="0.25">
      <c r="A14" s="26" t="s">
        <v>9</v>
      </c>
      <c r="B14" s="27">
        <f>SUM(B12:B13)</f>
        <v>-39743.279999999999</v>
      </c>
      <c r="C14" s="25"/>
    </row>
    <row r="15" spans="1:6" x14ac:dyDescent="0.25">
      <c r="B15" s="29"/>
    </row>
    <row r="16" spans="1:6" ht="27.6" customHeight="1" thickBot="1" x14ac:dyDescent="0.3">
      <c r="A16" s="30" t="s">
        <v>12</v>
      </c>
      <c r="B16" s="31">
        <f>B6+B9+B14</f>
        <v>7633837.7600000007</v>
      </c>
      <c r="D16" s="32"/>
      <c r="E16" s="32"/>
      <c r="F16" s="32"/>
    </row>
    <row r="19" spans="1:3" x14ac:dyDescent="0.25">
      <c r="C19" s="32"/>
    </row>
    <row r="20" spans="1:3" x14ac:dyDescent="0.25">
      <c r="A20" s="33"/>
      <c r="B20" s="29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2FA3C-D339-406D-95F4-F2963AF05C3E}">
  <dimension ref="A1:G14"/>
  <sheetViews>
    <sheetView showGridLines="0" zoomScaleNormal="100" workbookViewId="0">
      <selection activeCell="A10" sqref="A10"/>
    </sheetView>
  </sheetViews>
  <sheetFormatPr defaultRowHeight="15" x14ac:dyDescent="0.25"/>
  <cols>
    <col min="1" max="1" width="6.140625" style="36" customWidth="1"/>
    <col min="2" max="2" width="13.42578125" style="36" customWidth="1"/>
    <col min="3" max="3" width="33.28515625" style="37" customWidth="1"/>
    <col min="4" max="4" width="25.5703125" style="37" customWidth="1"/>
    <col min="5" max="5" width="45.5703125" style="37" customWidth="1"/>
    <col min="6" max="6" width="15.5703125" style="40" customWidth="1"/>
    <col min="7" max="7" width="14.85546875" style="38" customWidth="1"/>
    <col min="8" max="16384" width="9.140625" style="41"/>
  </cols>
  <sheetData>
    <row r="1" spans="1:7" s="35" customFormat="1" ht="53.25" customHeight="1" x14ac:dyDescent="0.25">
      <c r="A1" s="34"/>
      <c r="B1" s="34"/>
      <c r="C1" s="34"/>
      <c r="D1" s="34"/>
      <c r="E1" s="34"/>
      <c r="F1" s="34"/>
      <c r="G1" s="34"/>
    </row>
    <row r="2" spans="1:7" ht="12" customHeight="1" x14ac:dyDescent="0.25">
      <c r="E2" s="38"/>
      <c r="F2" s="39"/>
      <c r="G2" s="40"/>
    </row>
    <row r="3" spans="1:7" s="43" customFormat="1" ht="20.100000000000001" customHeight="1" x14ac:dyDescent="0.25">
      <c r="A3" s="42" t="s">
        <v>13</v>
      </c>
      <c r="B3" s="42"/>
      <c r="C3" s="42"/>
      <c r="D3" s="42"/>
      <c r="E3" s="42"/>
      <c r="F3" s="42"/>
      <c r="G3" s="42"/>
    </row>
    <row r="4" spans="1:7" s="47" customFormat="1" ht="13.5" customHeight="1" x14ac:dyDescent="0.25">
      <c r="A4" s="44"/>
      <c r="B4" s="45"/>
      <c r="C4" s="44"/>
      <c r="D4" s="44"/>
      <c r="E4" s="44"/>
      <c r="F4" s="46"/>
      <c r="G4" s="44"/>
    </row>
    <row r="5" spans="1:7" s="51" customFormat="1" ht="27" customHeight="1" x14ac:dyDescent="0.2">
      <c r="A5" s="48" t="s">
        <v>14</v>
      </c>
      <c r="B5" s="48" t="s">
        <v>15</v>
      </c>
      <c r="C5" s="48" t="s">
        <v>16</v>
      </c>
      <c r="D5" s="48" t="s">
        <v>17</v>
      </c>
      <c r="E5" s="48" t="s">
        <v>18</v>
      </c>
      <c r="F5" s="49" t="s">
        <v>19</v>
      </c>
      <c r="G5" s="50" t="s">
        <v>20</v>
      </c>
    </row>
    <row r="6" spans="1:7" s="36" customFormat="1" x14ac:dyDescent="0.25">
      <c r="A6" s="52">
        <v>1</v>
      </c>
      <c r="B6" s="53">
        <v>121472</v>
      </c>
      <c r="C6" s="54" t="s">
        <v>21</v>
      </c>
      <c r="D6" s="55" t="s">
        <v>11</v>
      </c>
      <c r="E6" s="54" t="s">
        <v>22</v>
      </c>
      <c r="F6" s="56">
        <v>-5562.72</v>
      </c>
      <c r="G6" s="57">
        <v>46274</v>
      </c>
    </row>
    <row r="7" spans="1:7" s="36" customFormat="1" x14ac:dyDescent="0.25">
      <c r="A7" s="52">
        <v>2</v>
      </c>
      <c r="B7" s="53">
        <v>122038</v>
      </c>
      <c r="C7" s="54" t="s">
        <v>21</v>
      </c>
      <c r="D7" s="55" t="s">
        <v>11</v>
      </c>
      <c r="E7" s="54" t="s">
        <v>22</v>
      </c>
      <c r="F7" s="56">
        <v>-5562.72</v>
      </c>
      <c r="G7" s="57">
        <v>46274</v>
      </c>
    </row>
    <row r="8" spans="1:7" s="36" customFormat="1" x14ac:dyDescent="0.25">
      <c r="A8" s="52">
        <v>3</v>
      </c>
      <c r="B8" s="53">
        <v>121799</v>
      </c>
      <c r="C8" s="54" t="s">
        <v>21</v>
      </c>
      <c r="D8" s="55" t="s">
        <v>11</v>
      </c>
      <c r="E8" s="54" t="s">
        <v>22</v>
      </c>
      <c r="F8" s="56">
        <v>-5384.84</v>
      </c>
      <c r="G8" s="57">
        <v>46276</v>
      </c>
    </row>
    <row r="9" spans="1:7" s="36" customFormat="1" x14ac:dyDescent="0.25">
      <c r="A9" s="52">
        <v>4</v>
      </c>
      <c r="B9" s="53">
        <v>9301</v>
      </c>
      <c r="C9" s="54" t="s">
        <v>21</v>
      </c>
      <c r="D9" s="55" t="s">
        <v>11</v>
      </c>
      <c r="E9" s="54" t="s">
        <v>23</v>
      </c>
      <c r="F9" s="56">
        <v>-5562.72</v>
      </c>
      <c r="G9" s="57">
        <v>46283</v>
      </c>
    </row>
    <row r="10" spans="1:7" s="36" customFormat="1" x14ac:dyDescent="0.25">
      <c r="A10" s="52">
        <v>5</v>
      </c>
      <c r="B10" s="53">
        <v>9384</v>
      </c>
      <c r="C10" s="54" t="s">
        <v>21</v>
      </c>
      <c r="D10" s="55" t="s">
        <v>11</v>
      </c>
      <c r="E10" s="54" t="s">
        <v>23</v>
      </c>
      <c r="F10" s="56">
        <v>-5384.84</v>
      </c>
      <c r="G10" s="57">
        <v>46293</v>
      </c>
    </row>
    <row r="11" spans="1:7" s="36" customFormat="1" x14ac:dyDescent="0.25">
      <c r="A11" s="52">
        <v>6</v>
      </c>
      <c r="B11" s="53">
        <v>9427</v>
      </c>
      <c r="C11" s="54" t="s">
        <v>21</v>
      </c>
      <c r="D11" s="55" t="s">
        <v>11</v>
      </c>
      <c r="E11" s="54" t="s">
        <v>23</v>
      </c>
      <c r="F11" s="56">
        <v>-1160</v>
      </c>
      <c r="G11" s="57">
        <v>46293</v>
      </c>
    </row>
    <row r="12" spans="1:7" s="36" customFormat="1" x14ac:dyDescent="0.25">
      <c r="A12" s="52">
        <v>7</v>
      </c>
      <c r="B12" s="53">
        <v>9430</v>
      </c>
      <c r="C12" s="54" t="s">
        <v>21</v>
      </c>
      <c r="D12" s="55" t="s">
        <v>11</v>
      </c>
      <c r="E12" s="54" t="s">
        <v>23</v>
      </c>
      <c r="F12" s="56">
        <v>-5562.72</v>
      </c>
      <c r="G12" s="57">
        <v>46293</v>
      </c>
    </row>
    <row r="13" spans="1:7" s="36" customFormat="1" ht="15.75" thickBot="1" x14ac:dyDescent="0.3">
      <c r="A13" s="52">
        <v>8</v>
      </c>
      <c r="B13" s="53">
        <v>121409</v>
      </c>
      <c r="C13" s="54" t="s">
        <v>21</v>
      </c>
      <c r="D13" s="55" t="s">
        <v>11</v>
      </c>
      <c r="E13" s="54" t="s">
        <v>22</v>
      </c>
      <c r="F13" s="56">
        <v>-5562.72</v>
      </c>
      <c r="G13" s="57">
        <v>46293</v>
      </c>
    </row>
    <row r="14" spans="1:7" s="63" customFormat="1" ht="26.45" customHeight="1" thickBot="1" x14ac:dyDescent="0.3">
      <c r="A14" s="58" t="s">
        <v>24</v>
      </c>
      <c r="B14" s="59"/>
      <c r="C14" s="59"/>
      <c r="D14" s="59"/>
      <c r="E14" s="60"/>
      <c r="F14" s="61">
        <f>SUM(F6:F13)</f>
        <v>-39743.279999999999</v>
      </c>
      <c r="G14" s="62"/>
    </row>
  </sheetData>
  <autoFilter ref="A5:G14" xr:uid="{3B284A6B-02DB-4AC5-8CB7-6E757353B477}"/>
  <mergeCells count="3">
    <mergeCell ref="A1:G1"/>
    <mergeCell ref="A3:G3"/>
    <mergeCell ref="A14:E14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A7D5902-B815-4C0C-B312-752BB2143939}"/>
</file>

<file path=customXml/itemProps2.xml><?xml version="1.0" encoding="utf-8"?>
<ds:datastoreItem xmlns:ds="http://schemas.openxmlformats.org/officeDocument/2006/customXml" ds:itemID="{C81E0556-AF14-4AD7-9A2C-011E55FB637A}"/>
</file>

<file path=customXml/itemProps3.xml><?xml version="1.0" encoding="utf-8"?>
<ds:datastoreItem xmlns:ds="http://schemas.openxmlformats.org/officeDocument/2006/customXml" ds:itemID="{500FBE23-09DE-4DF8-99A7-9022475B50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3</vt:i4>
      </vt:variant>
    </vt:vector>
  </HeadingPairs>
  <TitlesOfParts>
    <vt:vector size="7" baseType="lpstr">
      <vt:lpstr>CAPA</vt:lpstr>
      <vt:lpstr>ORDEM BANCÁRIA</vt:lpstr>
      <vt:lpstr>FLUXO DE CAIXA</vt:lpstr>
      <vt:lpstr>COMPOSIÇÃO DAS DESPESAS</vt:lpstr>
      <vt:lpstr>'COMPOSIÇÃO DAS DESPESAS'!Area_de_impressao</vt:lpstr>
      <vt:lpstr>'FLUXO DE CAIXA'!Area_de_impressao</vt:lpstr>
      <vt:lpstr>'COMPOSIÇÃO DAS DESPESAS'!Titulos_de_impressao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cp:lastPrinted>2026-10-15T13:14:08Z</cp:lastPrinted>
  <dcterms:created xsi:type="dcterms:W3CDTF">2026-10-15T13:13:17Z</dcterms:created>
  <dcterms:modified xsi:type="dcterms:W3CDTF">2026-10-15T13:14:25Z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1373800</vt:r8>
  </property>
  <property fmtid="{D5CDD505-2E9C-101B-9397-08002B2CF9AE}" pid="3" name="ContentTypeId">
    <vt:lpwstr>0x0101000EDC66F7F8831F4D9FE825063E91EA47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